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<sst xmlns="http://schemas.openxmlformats.org/spreadsheetml/2006/main" count="917" uniqueCount="654">
  <si>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</si>
  <si>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</si>
  <si>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</si>
  <si>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</si>
  <si>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</si>
  <si>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</si>
  <si>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</si>
  <si>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</si>
  <si>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</si>
  <si>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</si>
  <si>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</si>
  <si>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</si>
  <si>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</si>
  <si>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</si>
  <si>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</si>
  <si>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</si>
  <si>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</si>
  <si>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</si>
  <si>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</si>
  <si>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</si>
  <si>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</si>
  <si>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</si>
  <si>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</si>
  <si>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</si>
  <si>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</si>
  <si>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</si>
  <si>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</si>
  <si>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</si>
  <si>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</si>
  <si>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</si>
  <si>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</si>
  <si>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</si>
  <si>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</si>
  <si>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</si>
  <si>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</si>
  <si>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</si>
  <si>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</si>
  <si>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</si>
  <si>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</si>
  <si>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</si>
  <si>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</si>
  <si>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</si>
  <si>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</si>
  <si>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</si>
  <si>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</si>
  <si>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</si>
  <si>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</si>
  <si>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</si>
  <si>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</si>
  <si>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</si>
  <si>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</si>
  <si>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</si>
  <si>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</si>
  <si>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</si>
  <si>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</si>
  <si>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</si>
  <si>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</si>
  <si>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</si>
  <si>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</si>
  <si>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</si>
  <si>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</si>
  <si>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</si>
  <si>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</si>
  <si>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</si>
  <si>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</si>
  <si>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</si>
  <si>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</si>
  <si>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</si>
  <si>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</si>
  <si>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</si>
  <si>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</si>
  <si>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</si>
  <si>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</si>
  <si>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</si>
  <si>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</si>
  <si>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</si>
  <si>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</si>
  <si>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</si>
  <si>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</si>
  <si>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</si>
  <si>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</si>
  <si>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</si>
  <si>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</si>
  <si>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</si>
  <si>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</si>
  <si>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</si>
  <si>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</si>
  <si>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</si>
  <si>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</si>
  <si>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</si>
  <si>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</si>
  <si>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</si>
  <si>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</si>
  <si>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</si>
  <si>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</si>
  <si>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</si>
  <si>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</si>
  <si>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</si>
  <si>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</si>
  <si>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</si>
  <si>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</si>
  <si>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</si>
  <si>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</si>
  <si>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</si>
  <si>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</si>
  <si>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</si>
  <si>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</si>
  <si>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</si>
  <si>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</si>
  <si>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</si>
  <si>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</si>
  <si>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</si>
  <si>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</si>
  <si>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</si>
  <si>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</si>
  <si>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</si>
  <si>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</si>
  <si>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</si>
  <si>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</si>
  <si>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</si>
  <si>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</si>
  <si>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</si>
  <si>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</si>
  <si>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</si>
  <si>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</si>
  <si>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</si>
  <si>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</si>
  <si>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</si>
  <si>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</si>
  <si>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</si>
  <si>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</si>
  <si>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</si>
  <si>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</si>
  <si>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</si>
  <si>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</si>
  <si>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</si>
  <si>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</si>
  <si>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</si>
  <si>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</si>
  <si>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</si>
  <si>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</si>
  <si>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</si>
  <si>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</si>
  <si>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</si>
  <si>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</si>
  <si>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</si>
  <si>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</si>
  <si>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</si>
  <si>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</si>
  <si>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</si>
  <si>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</si>
  <si>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</si>
  <si>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</si>
  <si>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</si>
  <si>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</si>
  <si>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</si>
  <si>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</si>
  <si>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</si>
  <si>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</si>
  <si>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</si>
  <si>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</si>
  <si>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</si>
  <si>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</si>
  <si>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</si>
  <si>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</si>
  <si>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</si>
  <si>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</si>
  <si>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</si>
  <si>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</si>
  <si>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</si>
  <si>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</si>
  <si>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</si>
  <si>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</si>
  <si>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</si>
  <si>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</si>
  <si>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</si>
  <si>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</si>
  <si>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</si>
  <si>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</si>
  <si>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</si>
  <si>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</si>
  <si>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</si>
  <si>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</si>
  <si>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</si>
  <si>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</si>
  <si>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</si>
  <si>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</si>
  <si>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</si>
  <si>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</si>
  <si>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</si>
  <si>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</si>
  <si>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</si>
  <si>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</si>
  <si>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</si>
  <si>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</si>
  <si>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</si>
  <si>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</si>
  <si>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</si>
  <si>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</si>
  <si>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</si>
  <si>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</si>
  <si>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</si>
  <si>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</si>
  <si>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</si>
  <si>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</si>
  <si>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</si>
  <si>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</si>
  <si>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</si>
  <si>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</si>
  <si>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</si>
  <si>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</si>
  <si>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</si>
  <si>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</si>
  <si>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</si>
  <si>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</si>
  <si>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</si>
  <si>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</si>
  <si>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</si>
  <si>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</si>
  <si>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</si>
  <si>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</si>
  <si>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</si>
  <si>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</si>
  <si>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</si>
  <si>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</si>
  <si>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</si>
  <si>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</si>
  <si>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</si>
  <si>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</si>
  <si>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</si>
  <si>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</si>
  <si>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</si>
  <si>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</si>
  <si>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</si>
  <si>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</si>
  <si>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</si>
  <si>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</si>
  <si>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</si>
  <si>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</si>
  <si>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</si>
  <si>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</si>
  <si>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</si>
  <si>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</si>
  <si>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</si>
  <si>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</si>
  <si>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</si>
  <si>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</si>
  <si>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</si>
  <si>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</si>
  <si>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</si>
  <si>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</si>
  <si>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</si>
  <si>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</si>
  <si>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</si>
  <si>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</si>
  <si>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</si>
  <si>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</si>
  <si>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</si>
  <si>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</si>
  <si>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</si>
  <si>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</si>
  <si>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</si>
  <si>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</si>
  <si>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</si>
  <si>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</si>
  <si>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</si>
  <si>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</si>
  <si>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</si>
  <si>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</si>
  <si>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</si>
  <si>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</si>
  <si>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</si>
  <si>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</si>
  <si>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</si>
  <si>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</si>
  <si>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</si>
  <si>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</si>
  <si>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</si>
  <si>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</si>
  <si>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</si>
  <si>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</si>
  <si>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</si>
  <si>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</si>
  <si>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</si>
  <si>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</si>
  <si>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</si>
  <si>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</si>
  <si>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</si>
  <si>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</si>
  <si>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</si>
  <si>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</si>
  <si>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</si>
  <si>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</si>
  <si>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</si>
  <si>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</si>
  <si>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</si>
  <si>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</si>
  <si>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</si>
  <si>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</si>
  <si>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</si>
  <si>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</si>
  <si>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</si>
  <si>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</si>
  <si>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</si>
  <si>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</si>
  <si>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</si>
  <si>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</si>
  <si>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</si>
  <si>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</si>
  <si>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</si>
  <si>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</si>
  <si>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</si>
  <si>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</si>
  <si>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</si>
  <si>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</si>
  <si>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</si>
  <si>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</si>
  <si>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</si>
  <si>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</si>
  <si>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</si>
  <si>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</si>
  <si>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</si>
  <si>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</si>
  <si>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</si>
  <si>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</si>
  <si>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</si>
  <si>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</si>
  <si>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</si>
  <si>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</si>
  <si>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</si>
  <si>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</si>
  <si>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</si>
  <si>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</si>
  <si>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</si>
  <si>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</si>
  <si>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</si>
  <si>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</si>
  <si>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</si>
  <si>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</si>
  <si>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</si>
  <si>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</si>
  <si>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</si>
  <si>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</si>
  <si>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</si>
  <si>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</si>
  <si>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</si>
  <si>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</si>
  <si>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</si>
  <si>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</si>
  <si>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</si>
  <si>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</si>
  <si>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</si>
  <si>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</si>
  <si>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</si>
  <si>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</si>
  <si>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</si>
  <si>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</si>
  <si>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</si>
  <si>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</si>
  <si>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</si>
  <si>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</si>
  <si>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</si>
  <si>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</si>
  <si>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</si>
  <si>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</si>
  <si>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</si>
  <si>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</si>
  <si>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</si>
  <si>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</si>
  <si>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</si>
  <si>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</si>
  <si>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</si>
  <si>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</si>
  <si>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</si>
  <si>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</si>
  <si>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</si>
  <si>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</si>
  <si>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</si>
  <si>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</si>
  <si>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</si>
  <si>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</si>
  <si>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</si>
  <si>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</si>
  <si>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</si>
  <si>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</si>
  <si>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</si>
  <si>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</si>
  <si>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</si>
  <si>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</si>
  <si>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</si>
  <si>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</si>
  <si>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</si>
  <si>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</si>
  <si>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</si>
  <si>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</si>
  <si>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</si>
  <si>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</si>
  <si>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</si>
  <si>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</si>
  <si>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</si>
  <si>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</si>
  <si>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</si>
  <si>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</si>
  <si>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</si>
  <si>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</si>
  <si>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</si>
  <si>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</si>
  <si>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</si>
  <si>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</si>
  <si>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</si>
  <si>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</si>
  <si>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</si>
  <si>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</si>
  <si>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</si>
  <si>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</si>
  <si>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</si>
  <si>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</si>
  <si>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</si>
  <si>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</si>
  <si>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</si>
  <si>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</si>
  <si>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</si>
  <si>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</si>
  <si>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</si>
  <si>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</si>
  <si>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</si>
  <si>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</si>
  <si>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</si>
  <si>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</si>
  <si>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</si>
  <si>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</si>
  <si>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</si>
  <si>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</si>
  <si>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</si>
  <si>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</si>
  <si>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</si>
  <si>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</si>
  <si>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</si>
  <si>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</si>
  <si>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</si>
  <si>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</si>
  <si>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</si>
  <si>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</si>
  <si>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</si>
  <si>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</si>
  <si>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</si>
  <si>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</si>
  <si>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</si>
  <si>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</si>
  <si>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</si>
  <si>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</si>
  <si>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</si>
  <si>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</si>
  <si>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</si>
  <si>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</si>
  <si>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</si>
  <si>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</si>
  <si>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</si>
  <si>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</si>
  <si>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</si>
  <si>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</si>
  <si>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</si>
  <si>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</si>
  <si>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</si>
  <si>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</si>
  <si>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</si>
  <si>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</si>
  <si>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</si>
  <si>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</si>
  <si>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</si>
  <si>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</si>
  <si>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</si>
  <si>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</si>
  <si>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</si>
  <si>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</si>
  <si>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</si>
  <si>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</si>
  <si>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</si>
  <si>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</si>
  <si>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</si>
  <si>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</si>
  <si>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</si>
  <si>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</si>
  <si>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</si>
  <si>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</si>
  <si>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</si>
  <si>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</si>
  <si>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</si>
  <si>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</si>
  <si>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</si>
  <si>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</si>
  <si>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</si>
  <si>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</si>
  <si>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</si>
  <si>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</si>
  <si>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</si>
  <si>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</si>
  <si>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</si>
  <si>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</si>
  <si>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</si>
  <si>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</si>
  <si>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</si>
  <si>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</si>
  <si>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</si>
  <si>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</si>
  <si>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</si>
  <si>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</si>
  <si>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</si>
  <si>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</si>
  <si>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</si>
  <si>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</si>
  <si>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</si>
  <si>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</si>
  <si>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</si>
  <si>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</si>
  <si>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</si>
  <si>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</si>
  <si>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</si>
  <si>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</si>
  <si>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</si>
  <si>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</si>
  <si>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</si>
  <si>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</si>
  <si>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</si>
  <si>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</si>
  <si>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</si>
  <si>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</si>
  <si>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</si>
  <si>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</si>
  <si>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</si>
  <si>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</si>
  <si>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</si>
  <si>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</si>
  <si>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</si>
  <si>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</si>
  <si>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</si>
  <si>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</si>
  <si>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</si>
  <si>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</si>
  <si>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</si>
  <si>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</si>
  <si>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</si>
  <si>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</si>
  <si>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</si>
  <si>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</si>
  <si>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</si>
  <si>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</si>
  <si>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</si>
  <si>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</si>
  <si>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</si>
  <si>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</si>
  <si>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</si>
  <si>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</si>
  <si>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</si>
  <si>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</si>
  <si>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</si>
  <si>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</si>
  <si>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</si>
  <si>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</si>
  <si>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</si>
  <si>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</si>
  <si>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</si>
  <si>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</si>
  <si>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</si>
  <si>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</si>
  <si>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</si>
  <si>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</si>
  <si>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</si>
  <si>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</si>
  <si>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</si>
  <si>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</si>
  <si>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</si>
  <si>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</si>
  <si>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</si>
  <si>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</si>
  <si>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</si>
  <si>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</si>
  <si>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</si>
  <si>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</si>
  <si>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</si>
  <si>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</si>
  <si>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</si>
  <si>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</si>
  <si>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</si>
  <si>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</si>
  <si>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</si>
  <si>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</si>
  <si>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</si>
  <si>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</si>
  <si>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</si>
  <si>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</si>
  <si>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</si>
  <si>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</si>
  <si>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</si>
  <si>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</si>
  <si>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</si>
  <si>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</si>
  <si>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</si>
  <si>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</si>
  <si>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</si>
  <si>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</si>
  <si>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</si>
  <si>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</si>
  <si>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</si>
  <si>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</si>
  <si>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</si>
  <si>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</si>
  <si>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</si>
  <si>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</si>
  <si>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</si>
  <si>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</si>
  <si>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</si>
  <si>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</si>
  <si>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</si>
  <si>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</si>
  <si>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</si>
  <si>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</si>
  <si>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</si>
  <si>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</si>
  <si>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</si>
  <si>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</si>
  <si>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</si>
  <si>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</si>
  <si>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</si>
  <si>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</si>
  <si>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</si>
  <si>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</si>
  <si>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</si>
  <si>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</si>
  <si>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</si>
  <si>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</si>
  <si>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</si>
  <si>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</si>
  <si>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</si>
  <si>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</si>
  <si>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</si>
  <si>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</si>
  <si>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</si>
  <si>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</si>
  <si>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</si>
  <si>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</si>
  <si>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</si>
  <si>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</si>
  <si>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</si>
  <si>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</si>
  <si>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</si>
  <si>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</si>
  <si>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</si>
  <si>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</si>
  <si>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</si>
  <si>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</si>
  <si>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</si>
  <si>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MANUAL DOBLADO, GTO.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</si>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</sst>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200259766.90000001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200259766.90000001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200254133.52000001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52367510.020000003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844311.36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6927297.9900000002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38114540.670000002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981360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5500000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2833465.78</v>
      </c>
    </row>
    <row r="31" spans="1:3" x14ac:dyDescent="0.2">
      <c r="A31" s="154" t="s">
        <v>625</v>
      </c>
      <c r="B31" s="136" t="s">
        <v>496</v>
      </c>
      <c r="C31" s="147">
        <v>2833465.78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150720089.28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20607426.07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729719.26</v>
      </c>
      <c r="D15" s="79">
        <v>729635.72</v>
      </c>
      <c r="E15" s="79">
        <v>728920.07</v>
      </c>
      <c r="F15" s="79">
        <v>729748.2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451250.64</v>
      </c>
      <c r="D20" s="79">
        <v>451250.64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79460</v>
      </c>
      <c r="D21" s="79">
        <v>79460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326540</v>
      </c>
      <c r="D22" s="79">
        <v>326540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187688</v>
      </c>
      <c r="D23" s="79">
        <v>187688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15781400.93</v>
      </c>
      <c r="D25" s="79">
        <v>15781400.93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283876581.08999997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6789229.6399999997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4760402.74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268304662.94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4022285.77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34292952.189999998</v>
      </c>
      <c r="D60" s="79">
        <f t="shared" ref="D60:E60" si="0">SUM(D61:D68)</f>
        <v>2833465.78</v>
      </c>
      <c r="E60" s="79">
        <f t="shared" si="0"/>
        <v>-5210994.68</v>
      </c>
    </row>
    <row r="61" spans="1:9" x14ac:dyDescent="0.2">
      <c r="A61" s="77">
        <v>1241</v>
      </c>
      <c r="B61" s="75" t="s">
        <v>293</v>
      </c>
      <c r="C61" s="79">
        <v>3823010.45</v>
      </c>
      <c r="D61" s="79">
        <v>351020.5</v>
      </c>
      <c r="E61" s="79">
        <v>-630595.82999999996</v>
      </c>
    </row>
    <row r="62" spans="1:9" x14ac:dyDescent="0.2">
      <c r="A62" s="77">
        <v>1242</v>
      </c>
      <c r="B62" s="75" t="s">
        <v>294</v>
      </c>
      <c r="C62" s="79">
        <v>584685.06999999995</v>
      </c>
      <c r="D62" s="79">
        <v>55114.720000000001</v>
      </c>
      <c r="E62" s="79">
        <v>-110682.99</v>
      </c>
    </row>
    <row r="63" spans="1:9" x14ac:dyDescent="0.2">
      <c r="A63" s="77">
        <v>1243</v>
      </c>
      <c r="B63" s="75" t="s">
        <v>295</v>
      </c>
      <c r="C63" s="79">
        <v>206656.68</v>
      </c>
      <c r="D63" s="79">
        <v>20665.66</v>
      </c>
      <c r="E63" s="79">
        <v>-39785.86</v>
      </c>
    </row>
    <row r="64" spans="1:9" x14ac:dyDescent="0.2">
      <c r="A64" s="77">
        <v>1244</v>
      </c>
      <c r="B64" s="75" t="s">
        <v>296</v>
      </c>
      <c r="C64" s="79">
        <v>15670026.66</v>
      </c>
      <c r="D64" s="79">
        <v>1565675.64</v>
      </c>
      <c r="E64" s="79">
        <v>-3344045.16</v>
      </c>
    </row>
    <row r="65" spans="1:9" x14ac:dyDescent="0.2">
      <c r="A65" s="77">
        <v>1245</v>
      </c>
      <c r="B65" s="75" t="s">
        <v>297</v>
      </c>
      <c r="C65" s="79">
        <v>25520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13948485.33</v>
      </c>
      <c r="D66" s="79">
        <v>840989.26</v>
      </c>
      <c r="E66" s="79">
        <v>-1085884.8400000001</v>
      </c>
    </row>
    <row r="67" spans="1:9" x14ac:dyDescent="0.2">
      <c r="A67" s="77">
        <v>1247</v>
      </c>
      <c r="B67" s="75" t="s">
        <v>299</v>
      </c>
      <c r="C67" s="79">
        <v>34568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278400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278400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825561.13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825561.13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21617957.43</v>
      </c>
      <c r="D101" s="79">
        <f>SUM(D102:D110)</f>
        <v>21617957.43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917579.32</v>
      </c>
      <c r="D102" s="79">
        <f>C102</f>
        <v>917579.32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5251516.84</v>
      </c>
      <c r="D103" s="79">
        <f t="shared" ref="D103:D110" si="1">C103</f>
        <v>5251516.84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6548445.6500000004</v>
      </c>
      <c r="D104" s="79">
        <f t="shared" si="1"/>
        <v>6548445.6500000004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1582553.47</v>
      </c>
      <c r="D106" s="79">
        <f t="shared" si="1"/>
        <v>1582553.47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3726762.5</v>
      </c>
      <c r="D108" s="79">
        <f t="shared" si="1"/>
        <v>3726762.5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3591099.65</v>
      </c>
      <c r="D110" s="79">
        <f t="shared" si="1"/>
        <v>3591099.65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15408215.430000002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7125118.9000000004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6239143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284686.65000000002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601289.25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6047235.79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6047235.79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2158615.39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2158615.39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77245.350000000006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77245.350000000006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184851551.46999997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184851551.46999997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84148009.469999999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68868332.989999995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31835209.010000002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150720089.28000003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115875707.98999999</v>
      </c>
      <c r="D100" s="112">
        <f>C100/$C$99</f>
        <v>0.76881395534958885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63329176.460000001</v>
      </c>
      <c r="D101" s="112">
        <f t="shared" ref="D101:D164" si="0">C101/$C$99</f>
        <v>0.42017740808493226</v>
      </c>
      <c r="E101" s="111"/>
    </row>
    <row r="102" spans="1:5" x14ac:dyDescent="0.2">
      <c r="A102" s="109">
        <v>5111</v>
      </c>
      <c r="B102" s="106" t="s">
        <v>418</v>
      </c>
      <c r="C102" s="110">
        <v>34174567.060000002</v>
      </c>
      <c r="D102" s="112">
        <f t="shared" si="0"/>
        <v>0.22674195074627543</v>
      </c>
      <c r="E102" s="111"/>
    </row>
    <row r="103" spans="1:5" x14ac:dyDescent="0.2">
      <c r="A103" s="109">
        <v>5112</v>
      </c>
      <c r="B103" s="106" t="s">
        <v>419</v>
      </c>
      <c r="C103" s="110">
        <v>4449718.9800000004</v>
      </c>
      <c r="D103" s="112">
        <f t="shared" si="0"/>
        <v>2.9523064916273645E-2</v>
      </c>
      <c r="E103" s="111"/>
    </row>
    <row r="104" spans="1:5" x14ac:dyDescent="0.2">
      <c r="A104" s="109">
        <v>5113</v>
      </c>
      <c r="B104" s="106" t="s">
        <v>420</v>
      </c>
      <c r="C104" s="110">
        <v>4816544.41</v>
      </c>
      <c r="D104" s="112">
        <f t="shared" si="0"/>
        <v>3.1956884002716263E-2</v>
      </c>
      <c r="E104" s="111"/>
    </row>
    <row r="105" spans="1:5" x14ac:dyDescent="0.2">
      <c r="A105" s="109">
        <v>5114</v>
      </c>
      <c r="B105" s="106" t="s">
        <v>421</v>
      </c>
      <c r="C105" s="110">
        <v>6561534.6200000001</v>
      </c>
      <c r="D105" s="112">
        <f t="shared" si="0"/>
        <v>4.3534572274637647E-2</v>
      </c>
      <c r="E105" s="111"/>
    </row>
    <row r="106" spans="1:5" x14ac:dyDescent="0.2">
      <c r="A106" s="109">
        <v>5115</v>
      </c>
      <c r="B106" s="106" t="s">
        <v>422</v>
      </c>
      <c r="C106" s="110">
        <v>13326811.390000001</v>
      </c>
      <c r="D106" s="112">
        <f t="shared" si="0"/>
        <v>8.8420936145029314E-2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9411071.3200000003</v>
      </c>
      <c r="D108" s="112">
        <f t="shared" si="0"/>
        <v>6.2440722832353128E-2</v>
      </c>
      <c r="E108" s="111"/>
    </row>
    <row r="109" spans="1:5" x14ac:dyDescent="0.2">
      <c r="A109" s="109">
        <v>5121</v>
      </c>
      <c r="B109" s="106" t="s">
        <v>425</v>
      </c>
      <c r="C109" s="110">
        <v>938516.11</v>
      </c>
      <c r="D109" s="112">
        <f t="shared" si="0"/>
        <v>6.2268813300426929E-3</v>
      </c>
      <c r="E109" s="111"/>
    </row>
    <row r="110" spans="1:5" x14ac:dyDescent="0.2">
      <c r="A110" s="109">
        <v>5122</v>
      </c>
      <c r="B110" s="106" t="s">
        <v>426</v>
      </c>
      <c r="C110" s="110">
        <v>2554.98</v>
      </c>
      <c r="D110" s="112">
        <f t="shared" si="0"/>
        <v>1.6951821168666439E-5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997327.71</v>
      </c>
      <c r="D112" s="112">
        <f t="shared" si="0"/>
        <v>6.6170854513442848E-3</v>
      </c>
      <c r="E112" s="111"/>
    </row>
    <row r="113" spans="1:5" x14ac:dyDescent="0.2">
      <c r="A113" s="109">
        <v>5125</v>
      </c>
      <c r="B113" s="106" t="s">
        <v>429</v>
      </c>
      <c r="C113" s="110">
        <v>40409.42</v>
      </c>
      <c r="D113" s="112">
        <f t="shared" si="0"/>
        <v>2.6810905031332256E-4</v>
      </c>
      <c r="E113" s="111"/>
    </row>
    <row r="114" spans="1:5" x14ac:dyDescent="0.2">
      <c r="A114" s="109">
        <v>5126</v>
      </c>
      <c r="B114" s="106" t="s">
        <v>430</v>
      </c>
      <c r="C114" s="110">
        <v>7112371.4699999997</v>
      </c>
      <c r="D114" s="112">
        <f t="shared" si="0"/>
        <v>4.7189273201577009E-2</v>
      </c>
      <c r="E114" s="111"/>
    </row>
    <row r="115" spans="1:5" x14ac:dyDescent="0.2">
      <c r="A115" s="109">
        <v>5127</v>
      </c>
      <c r="B115" s="106" t="s">
        <v>431</v>
      </c>
      <c r="C115" s="110">
        <v>153613.14000000001</v>
      </c>
      <c r="D115" s="112">
        <f t="shared" si="0"/>
        <v>1.0191948580565489E-3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166278.49</v>
      </c>
      <c r="D117" s="112">
        <f t="shared" si="0"/>
        <v>1.1032271198506017E-3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43135460.209999993</v>
      </c>
      <c r="D118" s="112">
        <f t="shared" si="0"/>
        <v>0.28619582443230346</v>
      </c>
      <c r="E118" s="111"/>
    </row>
    <row r="119" spans="1:5" x14ac:dyDescent="0.2">
      <c r="A119" s="109">
        <v>5131</v>
      </c>
      <c r="B119" s="106" t="s">
        <v>435</v>
      </c>
      <c r="C119" s="110">
        <v>13620313.01</v>
      </c>
      <c r="D119" s="112">
        <f t="shared" si="0"/>
        <v>9.0368265272832232E-2</v>
      </c>
      <c r="E119" s="111"/>
    </row>
    <row r="120" spans="1:5" x14ac:dyDescent="0.2">
      <c r="A120" s="109">
        <v>5132</v>
      </c>
      <c r="B120" s="106" t="s">
        <v>436</v>
      </c>
      <c r="C120" s="110">
        <v>4031069.32</v>
      </c>
      <c r="D120" s="112">
        <f t="shared" si="0"/>
        <v>2.6745401620027483E-2</v>
      </c>
      <c r="E120" s="111"/>
    </row>
    <row r="121" spans="1:5" x14ac:dyDescent="0.2">
      <c r="A121" s="109">
        <v>5133</v>
      </c>
      <c r="B121" s="106" t="s">
        <v>437</v>
      </c>
      <c r="C121" s="110">
        <v>10747326.91</v>
      </c>
      <c r="D121" s="112">
        <f t="shared" si="0"/>
        <v>7.1306532270122056E-2</v>
      </c>
      <c r="E121" s="111"/>
    </row>
    <row r="122" spans="1:5" x14ac:dyDescent="0.2">
      <c r="A122" s="109">
        <v>5134</v>
      </c>
      <c r="B122" s="106" t="s">
        <v>438</v>
      </c>
      <c r="C122" s="110">
        <v>529921.82999999996</v>
      </c>
      <c r="D122" s="112">
        <f t="shared" si="0"/>
        <v>3.5159336259119275E-3</v>
      </c>
      <c r="E122" s="111"/>
    </row>
    <row r="123" spans="1:5" x14ac:dyDescent="0.2">
      <c r="A123" s="109">
        <v>5135</v>
      </c>
      <c r="B123" s="106" t="s">
        <v>439</v>
      </c>
      <c r="C123" s="110">
        <v>3584107.53</v>
      </c>
      <c r="D123" s="112">
        <f t="shared" si="0"/>
        <v>2.3779892561910768E-2</v>
      </c>
      <c r="E123" s="111"/>
    </row>
    <row r="124" spans="1:5" x14ac:dyDescent="0.2">
      <c r="A124" s="109">
        <v>5136</v>
      </c>
      <c r="B124" s="106" t="s">
        <v>440</v>
      </c>
      <c r="C124" s="110">
        <v>919591.41</v>
      </c>
      <c r="D124" s="112">
        <f t="shared" si="0"/>
        <v>6.101319435205684E-3</v>
      </c>
      <c r="E124" s="111"/>
    </row>
    <row r="125" spans="1:5" x14ac:dyDescent="0.2">
      <c r="A125" s="109">
        <v>5137</v>
      </c>
      <c r="B125" s="106" t="s">
        <v>441</v>
      </c>
      <c r="C125" s="110">
        <v>177424.66</v>
      </c>
      <c r="D125" s="112">
        <f t="shared" si="0"/>
        <v>1.1771799024772975E-3</v>
      </c>
      <c r="E125" s="111"/>
    </row>
    <row r="126" spans="1:5" x14ac:dyDescent="0.2">
      <c r="A126" s="109">
        <v>5138</v>
      </c>
      <c r="B126" s="106" t="s">
        <v>442</v>
      </c>
      <c r="C126" s="110">
        <v>8361956.54</v>
      </c>
      <c r="D126" s="112">
        <f t="shared" si="0"/>
        <v>5.5480039720953105E-2</v>
      </c>
      <c r="E126" s="111"/>
    </row>
    <row r="127" spans="1:5" x14ac:dyDescent="0.2">
      <c r="A127" s="109">
        <v>5139</v>
      </c>
      <c r="B127" s="106" t="s">
        <v>443</v>
      </c>
      <c r="C127" s="110">
        <v>1163749</v>
      </c>
      <c r="D127" s="112">
        <f t="shared" si="0"/>
        <v>7.7212600228629569E-3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29374069.599999998</v>
      </c>
      <c r="D128" s="112">
        <f t="shared" si="0"/>
        <v>0.19489153529779538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6900000</v>
      </c>
      <c r="D129" s="112">
        <f t="shared" si="0"/>
        <v>4.5780227658846026E-2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6900000</v>
      </c>
      <c r="D131" s="112">
        <f t="shared" si="0"/>
        <v>4.5780227658846026E-2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22384259.079999998</v>
      </c>
      <c r="D138" s="112">
        <f t="shared" si="0"/>
        <v>0.14851543139956394</v>
      </c>
      <c r="E138" s="111"/>
    </row>
    <row r="139" spans="1:5" x14ac:dyDescent="0.2">
      <c r="A139" s="109">
        <v>5241</v>
      </c>
      <c r="B139" s="106" t="s">
        <v>453</v>
      </c>
      <c r="C139" s="110">
        <v>19145401.079999998</v>
      </c>
      <c r="D139" s="112">
        <f t="shared" si="0"/>
        <v>0.12702620580613283</v>
      </c>
      <c r="E139" s="111"/>
    </row>
    <row r="140" spans="1:5" x14ac:dyDescent="0.2">
      <c r="A140" s="109">
        <v>5242</v>
      </c>
      <c r="B140" s="106" t="s">
        <v>454</v>
      </c>
      <c r="C140" s="110">
        <v>1842858</v>
      </c>
      <c r="D140" s="112">
        <f t="shared" si="0"/>
        <v>1.2227023012018213E-2</v>
      </c>
      <c r="E140" s="111"/>
    </row>
    <row r="141" spans="1:5" x14ac:dyDescent="0.2">
      <c r="A141" s="109">
        <v>5243</v>
      </c>
      <c r="B141" s="106" t="s">
        <v>455</v>
      </c>
      <c r="C141" s="110">
        <v>1396000</v>
      </c>
      <c r="D141" s="112">
        <f t="shared" si="0"/>
        <v>9.2622025814129063E-3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89810.51999999999</v>
      </c>
      <c r="D143" s="112">
        <f t="shared" si="0"/>
        <v>5.9587623938541217E-4</v>
      </c>
      <c r="E143" s="111"/>
    </row>
    <row r="144" spans="1:5" x14ac:dyDescent="0.2">
      <c r="A144" s="109">
        <v>5251</v>
      </c>
      <c r="B144" s="106" t="s">
        <v>457</v>
      </c>
      <c r="C144" s="110">
        <v>52981.84</v>
      </c>
      <c r="D144" s="112">
        <f t="shared" si="0"/>
        <v>3.5152473869341371E-4</v>
      </c>
      <c r="E144" s="111"/>
    </row>
    <row r="145" spans="1:5" x14ac:dyDescent="0.2">
      <c r="A145" s="109">
        <v>5252</v>
      </c>
      <c r="B145" s="106" t="s">
        <v>458</v>
      </c>
      <c r="C145" s="110">
        <v>36828.68</v>
      </c>
      <c r="D145" s="112">
        <f t="shared" si="0"/>
        <v>2.4435150069199846E-4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1421599.55</v>
      </c>
      <c r="D161" s="112">
        <f t="shared" si="0"/>
        <v>9.4320508751758077E-3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1421599.55</v>
      </c>
      <c r="D168" s="112">
        <f t="shared" si="1"/>
        <v>9.4320508751758077E-3</v>
      </c>
      <c r="E168" s="111"/>
    </row>
    <row r="169" spans="1:5" x14ac:dyDescent="0.2">
      <c r="A169" s="109">
        <v>5331</v>
      </c>
      <c r="B169" s="106" t="s">
        <v>479</v>
      </c>
      <c r="C169" s="110">
        <v>1421599.55</v>
      </c>
      <c r="D169" s="112">
        <f t="shared" si="1"/>
        <v>9.4320508751758077E-3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1215246.3600000001</v>
      </c>
      <c r="D171" s="112">
        <f t="shared" si="1"/>
        <v>8.0629355104904297E-3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1215246.3600000001</v>
      </c>
      <c r="D172" s="112">
        <f t="shared" si="1"/>
        <v>8.0629355104904297E-3</v>
      </c>
      <c r="E172" s="111"/>
    </row>
    <row r="173" spans="1:5" x14ac:dyDescent="0.2">
      <c r="A173" s="109">
        <v>5411</v>
      </c>
      <c r="B173" s="106" t="s">
        <v>483</v>
      </c>
      <c r="C173" s="110">
        <v>1215246.3600000001</v>
      </c>
      <c r="D173" s="112">
        <f t="shared" si="1"/>
        <v>8.0629355104904297E-3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2833465.78</v>
      </c>
      <c r="D186" s="112">
        <f t="shared" si="1"/>
        <v>1.8799522966949235E-2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2833465.78</v>
      </c>
      <c r="D187" s="112">
        <f t="shared" si="1"/>
        <v>1.8799522966949235E-2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2833465.78</v>
      </c>
      <c r="D192" s="112">
        <f t="shared" si="1"/>
        <v>1.8799522966949235E-2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16698885.800000001</v>
      </c>
    </row>
    <row r="9" spans="1:5" x14ac:dyDescent="0.2">
      <c r="A9" s="88">
        <v>3120</v>
      </c>
      <c r="B9" s="84" t="s">
        <v>525</v>
      </c>
      <c r="C9" s="89">
        <v>2521453.7400000002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49539677.619999997</v>
      </c>
    </row>
    <row r="15" spans="1:5" x14ac:dyDescent="0.2">
      <c r="A15" s="88">
        <v>3220</v>
      </c>
      <c r="B15" s="84" t="s">
        <v>529</v>
      </c>
      <c r="C15" s="89">
        <v>271955469.93000001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-371298</v>
      </c>
    </row>
    <row r="22" spans="1:3" x14ac:dyDescent="0.2">
      <c r="A22" s="88">
        <v>3241</v>
      </c>
      <c r="B22" s="84" t="s">
        <v>536</v>
      </c>
      <c r="C22" s="89">
        <v>-371298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2811923.98</v>
      </c>
      <c r="D9" s="89">
        <v>9361646.2899999991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20607426.07</v>
      </c>
      <c r="D12" s="89">
        <v>35167379.159999996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23419350.050000001</v>
      </c>
      <c r="D15" s="89">
        <f>SUM(D8:D14)</f>
        <v>44529025.449999996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283876581.08999997</v>
      </c>
    </row>
    <row r="21" spans="1:5" x14ac:dyDescent="0.2">
      <c r="A21" s="88">
        <v>1231</v>
      </c>
      <c r="B21" s="84" t="s">
        <v>285</v>
      </c>
      <c r="C21" s="89">
        <v>6789229.6399999997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4760402.74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268304662.94</v>
      </c>
    </row>
    <row r="26" spans="1:5" x14ac:dyDescent="0.2">
      <c r="A26" s="88">
        <v>1236</v>
      </c>
      <c r="B26" s="84" t="s">
        <v>290</v>
      </c>
      <c r="C26" s="89">
        <v>4022285.77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34292952.189999998</v>
      </c>
    </row>
    <row r="29" spans="1:5" x14ac:dyDescent="0.2">
      <c r="A29" s="88">
        <v>1241</v>
      </c>
      <c r="B29" s="84" t="s">
        <v>293</v>
      </c>
      <c r="C29" s="89">
        <v>3823010.45</v>
      </c>
    </row>
    <row r="30" spans="1:5" x14ac:dyDescent="0.2">
      <c r="A30" s="88">
        <v>1242</v>
      </c>
      <c r="B30" s="84" t="s">
        <v>294</v>
      </c>
      <c r="C30" s="89">
        <v>584685.06999999995</v>
      </c>
    </row>
    <row r="31" spans="1:5" x14ac:dyDescent="0.2">
      <c r="A31" s="88">
        <v>1243</v>
      </c>
      <c r="B31" s="84" t="s">
        <v>295</v>
      </c>
      <c r="C31" s="89">
        <v>206656.68</v>
      </c>
    </row>
    <row r="32" spans="1:5" x14ac:dyDescent="0.2">
      <c r="A32" s="88">
        <v>1244</v>
      </c>
      <c r="B32" s="84" t="s">
        <v>296</v>
      </c>
      <c r="C32" s="89">
        <v>15670026.66</v>
      </c>
    </row>
    <row r="33" spans="1:5" x14ac:dyDescent="0.2">
      <c r="A33" s="88">
        <v>1245</v>
      </c>
      <c r="B33" s="84" t="s">
        <v>297</v>
      </c>
      <c r="C33" s="89">
        <v>25520</v>
      </c>
    </row>
    <row r="34" spans="1:5" x14ac:dyDescent="0.2">
      <c r="A34" s="88">
        <v>1246</v>
      </c>
      <c r="B34" s="84" t="s">
        <v>298</v>
      </c>
      <c r="C34" s="89">
        <v>13948485.33</v>
      </c>
    </row>
    <row r="35" spans="1:5" x14ac:dyDescent="0.2">
      <c r="A35" s="88">
        <v>1247</v>
      </c>
      <c r="B35" s="84" t="s">
        <v>299</v>
      </c>
      <c r="C35" s="89">
        <v>34568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278400</v>
      </c>
    </row>
    <row r="38" spans="1:5" x14ac:dyDescent="0.2">
      <c r="A38" s="88">
        <v>1251</v>
      </c>
      <c r="B38" s="84" t="s">
        <v>303</v>
      </c>
      <c r="C38" s="89">
        <v>278400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2833465.78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2833465.78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2833465.78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2020-02-27T16:08:37Z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